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eblanc\Desktop\CLGA\"/>
    </mc:Choice>
  </mc:AlternateContent>
  <xr:revisionPtr revIDLastSave="0" documentId="13_ncr:1_{342EEEBA-91A6-4E4E-B776-F67BF14AC727}" xr6:coauthVersionLast="47" xr6:coauthVersionMax="47" xr10:uidLastSave="{00000000-0000-0000-0000-000000000000}"/>
  <bookViews>
    <workbookView xWindow="2805" yWindow="2070" windowWidth="21600" windowHeight="11295" xr2:uid="{00000000-000D-0000-FFFF-FFFF00000000}"/>
  </bookViews>
  <sheets>
    <sheet name="Balance Sheet" sheetId="3" r:id="rId1"/>
    <sheet name="Income Statement" sheetId="4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4" l="1"/>
  <c r="E41" i="4"/>
  <c r="G28" i="4"/>
  <c r="E28" i="4"/>
  <c r="G12" i="4"/>
  <c r="G17" i="4" s="1"/>
  <c r="E12" i="4"/>
  <c r="E17" i="4" s="1"/>
  <c r="G17" i="3"/>
  <c r="G18" i="3" s="1"/>
  <c r="E17" i="3"/>
  <c r="E18" i="3" s="1"/>
  <c r="G10" i="3"/>
  <c r="G11" i="3" s="1"/>
  <c r="G12" i="3" s="1"/>
  <c r="E10" i="3"/>
  <c r="E11" i="3" s="1"/>
  <c r="E12" i="3" s="1"/>
  <c r="E42" i="4" l="1"/>
  <c r="E43" i="4" s="1"/>
  <c r="G42" i="4"/>
  <c r="G43" i="4" s="1"/>
</calcChain>
</file>

<file path=xl/sharedStrings.xml><?xml version="1.0" encoding="utf-8"?>
<sst xmlns="http://schemas.openxmlformats.org/spreadsheetml/2006/main" count="63" uniqueCount="61">
  <si>
    <t>TD Canada Trust</t>
  </si>
  <si>
    <t>Unrestricted Net Assets</t>
  </si>
  <si>
    <t>Amateur Tournaments</t>
  </si>
  <si>
    <t>City amateur</t>
  </si>
  <si>
    <t>Junior amateur</t>
  </si>
  <si>
    <t>Senior amateur</t>
  </si>
  <si>
    <t>Total Amateur Tournaments</t>
  </si>
  <si>
    <t>Association fees</t>
  </si>
  <si>
    <t>Interest</t>
  </si>
  <si>
    <t>Junior girls development camp</t>
  </si>
  <si>
    <t>Tournament of Champion fee</t>
  </si>
  <si>
    <t>Administraion</t>
  </si>
  <si>
    <t>Computer expenses</t>
  </si>
  <si>
    <t>Honorariums</t>
  </si>
  <si>
    <t>Meetings</t>
  </si>
  <si>
    <t>Miscellaneous</t>
  </si>
  <si>
    <t>Office &amp; general supplies</t>
  </si>
  <si>
    <t>Pay Pal fees</t>
  </si>
  <si>
    <t>Tournament supplies</t>
  </si>
  <si>
    <t>Web expenses</t>
  </si>
  <si>
    <t>Total Administraion</t>
  </si>
  <si>
    <t>Tournament expenses</t>
  </si>
  <si>
    <t>Champs wind-up</t>
  </si>
  <si>
    <t>Junior Girls amateur</t>
  </si>
  <si>
    <t>Junior Girls amateur subsidy</t>
  </si>
  <si>
    <t>Junior Girls development camp</t>
  </si>
  <si>
    <t>Ladies City amateur</t>
  </si>
  <si>
    <t>Ladies City amateur subsidy</t>
  </si>
  <si>
    <t>Ladies Senior city amateur</t>
  </si>
  <si>
    <t>Ladies Senior City amateur sub</t>
  </si>
  <si>
    <t>Rules officials</t>
  </si>
  <si>
    <t>Tournament of Champions</t>
  </si>
  <si>
    <t>Trophies</t>
  </si>
  <si>
    <t>Total Tournament expenses</t>
  </si>
  <si>
    <t>Calgary Ladies Golf Association</t>
  </si>
  <si>
    <t>Oct 31, 22</t>
  </si>
  <si>
    <t>Oct 31, 21</t>
  </si>
  <si>
    <t>ASSETS</t>
  </si>
  <si>
    <t>Current Assets</t>
  </si>
  <si>
    <t>Chequing/Savings</t>
  </si>
  <si>
    <t>Total Chequing/Savings</t>
  </si>
  <si>
    <t>Total Current Assets</t>
  </si>
  <si>
    <t>TOTAL ASSETS</t>
  </si>
  <si>
    <t>LIABILITIES &amp; EQUITY</t>
  </si>
  <si>
    <t>Equity</t>
  </si>
  <si>
    <t>Net Income</t>
  </si>
  <si>
    <t>Total Equity</t>
  </si>
  <si>
    <t>TOTAL LIABILITIES &amp; EQUITY</t>
  </si>
  <si>
    <t>Nov '21 - Oct 22</t>
  </si>
  <si>
    <t>Nov '20 - Oct 21</t>
  </si>
  <si>
    <t>Income</t>
  </si>
  <si>
    <t>Total Income</t>
  </si>
  <si>
    <t>Expense</t>
  </si>
  <si>
    <t>Total Expense</t>
  </si>
  <si>
    <t>Profit and Loss</t>
  </si>
  <si>
    <t>October 31, 2022</t>
  </si>
  <si>
    <t>Balance Sheet</t>
  </si>
  <si>
    <t>As of October 31, 2022</t>
  </si>
  <si>
    <t>Approved</t>
  </si>
  <si>
    <t>Karen Minton</t>
  </si>
  <si>
    <t>Linda Porter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</si>
</sst>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b/>
      <sz val="14"/>
      <color rgb="FF323232"/>
      <name val="Arial"/>
      <family val="2"/>
    </font>
    <font>
      <sz val="14"/>
      <color theme="1"/>
      <name val="Calibri"/>
      <family val="2"/>
      <scheme val="minor"/>
    </font>
    <font>
      <b/>
      <i/>
      <sz val="8"/>
      <color rgb="FF323232"/>
      <name val="Arial"/>
      <family val="2"/>
    </font>
    <font>
      <b/>
      <sz val="12"/>
      <color rgb="FF32323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/>
    <xf numFmtId="49" fontId="0" fillId="0" borderId="0" xfId="0" applyNumberFormat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2" fillId="0" borderId="0" xfId="0" applyNumberFormat="1" applyFont="1" applyAlignment="1">
      <alignment horizontal="center"/>
    </xf>
    <xf numFmtId="49" fontId="2" fillId="0" borderId="4" xfId="0" applyNumberFormat="1" applyFont="1" applyBorder="1" applyAlignment="1">
      <alignment horizontal="center"/>
    </xf>
    <xf numFmtId="39" fontId="3" fillId="0" borderId="0" xfId="0" applyNumberFormat="1" applyFont="1"/>
    <xf numFmtId="49" fontId="3" fillId="0" borderId="0" xfId="0" applyNumberFormat="1" applyFont="1"/>
    <xf numFmtId="39" fontId="3" fillId="0" borderId="5" xfId="0" applyNumberFormat="1" applyFont="1" applyBorder="1"/>
    <xf numFmtId="39" fontId="2" fillId="0" borderId="3" xfId="0" applyNumberFormat="1" applyFont="1" applyBorder="1"/>
    <xf numFmtId="0" fontId="2" fillId="0" borderId="0" xfId="0" applyFont="1"/>
    <xf numFmtId="39" fontId="3" fillId="0" borderId="2" xfId="0" applyNumberFormat="1" applyFont="1" applyBorder="1"/>
    <xf numFmtId="0" fontId="4" fillId="0" borderId="0" xfId="0" applyFont="1"/>
    <xf numFmtId="0" fontId="5" fillId="0" borderId="0" xfId="0" applyFont="1"/>
    <xf numFmtId="15" fontId="2" fillId="0" borderId="0" xfId="0" quotePrefix="1" applyNumberFormat="1" applyFont="1"/>
    <xf numFmtId="15" fontId="2" fillId="0" borderId="0" xfId="0" applyNumberFormat="1" applyFont="1"/>
    <xf numFmtId="0" fontId="6" fillId="0" borderId="0" xfId="0" applyFont="1"/>
    <xf numFmtId="0" fontId="7" fillId="0" borderId="6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80252</xdr:rowOff>
    </xdr:from>
    <xdr:to>
      <xdr:col>3</xdr:col>
      <xdr:colOff>561975</xdr:colOff>
      <xdr:row>29</xdr:row>
      <xdr:rowOff>3057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166602"/>
          <a:ext cx="1162050" cy="49430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22</xdr:row>
      <xdr:rowOff>0</xdr:rowOff>
    </xdr:from>
    <xdr:to>
      <xdr:col>4</xdr:col>
      <xdr:colOff>80460</xdr:colOff>
      <xdr:row>23</xdr:row>
      <xdr:rowOff>104775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2EEBC78-C5F8-AC18-971C-2F68D9A4F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4314825"/>
          <a:ext cx="1709234" cy="295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topLeftCell="A6" workbookViewId="0">
      <selection activeCell="K18" sqref="K18"/>
    </sheetView>
  </sheetViews>
  <sheetFormatPr defaultColWidth="8.85546875" defaultRowHeight="15" x14ac:dyDescent="0.25"/>
  <cols>
    <col min="1" max="3" width="3" style="12" customWidth="1"/>
    <col min="4" max="4" width="15.42578125" style="12" customWidth="1"/>
    <col min="5" max="5" width="12.7109375" customWidth="1"/>
    <col min="6" max="6" width="2.28515625" customWidth="1"/>
    <col min="7" max="7" width="13.140625" customWidth="1"/>
  </cols>
  <sheetData>
    <row r="1" spans="1:7" s="15" customFormat="1" ht="18.75" x14ac:dyDescent="0.3">
      <c r="A1" s="14" t="s">
        <v>34</v>
      </c>
      <c r="B1" s="14"/>
      <c r="C1" s="14"/>
      <c r="D1" s="14"/>
    </row>
    <row r="2" spans="1:7" s="15" customFormat="1" ht="18.75" x14ac:dyDescent="0.3">
      <c r="A2" s="14" t="s">
        <v>56</v>
      </c>
      <c r="B2" s="14"/>
      <c r="C2" s="14"/>
      <c r="D2" s="14"/>
    </row>
    <row r="3" spans="1:7" x14ac:dyDescent="0.25">
      <c r="A3" s="12" t="s">
        <v>57</v>
      </c>
    </row>
    <row r="4" spans="1:7" ht="15.75" thickBot="1" x14ac:dyDescent="0.3">
      <c r="A4" s="3"/>
      <c r="B4" s="3"/>
      <c r="C4" s="3"/>
      <c r="D4" s="3"/>
      <c r="E4" s="4"/>
      <c r="F4" s="5"/>
      <c r="G4" s="4"/>
    </row>
    <row r="5" spans="1:7" s="2" customFormat="1" ht="16.5" thickTop="1" thickBot="1" x14ac:dyDescent="0.3">
      <c r="A5" s="6"/>
      <c r="B5" s="6"/>
      <c r="C5" s="6"/>
      <c r="D5" s="6"/>
      <c r="E5" s="7" t="s">
        <v>35</v>
      </c>
      <c r="F5" s="1"/>
      <c r="G5" s="7" t="s">
        <v>36</v>
      </c>
    </row>
    <row r="6" spans="1:7" ht="15.75" thickTop="1" x14ac:dyDescent="0.25">
      <c r="A6" s="3" t="s">
        <v>37</v>
      </c>
      <c r="B6" s="3"/>
      <c r="C6" s="3"/>
      <c r="D6" s="3"/>
      <c r="E6" s="8"/>
      <c r="F6" s="9"/>
      <c r="G6" s="8"/>
    </row>
    <row r="7" spans="1:7" x14ac:dyDescent="0.25">
      <c r="A7" s="3"/>
      <c r="B7" s="3" t="s">
        <v>38</v>
      </c>
      <c r="C7" s="3"/>
      <c r="D7" s="3"/>
      <c r="E7" s="8"/>
      <c r="F7" s="9"/>
      <c r="G7" s="8"/>
    </row>
    <row r="8" spans="1:7" x14ac:dyDescent="0.25">
      <c r="A8" s="3"/>
      <c r="B8" s="3"/>
      <c r="C8" s="3" t="s">
        <v>39</v>
      </c>
      <c r="D8" s="3"/>
      <c r="E8" s="8"/>
      <c r="F8" s="9"/>
      <c r="G8" s="8"/>
    </row>
    <row r="9" spans="1:7" ht="15.75" thickBot="1" x14ac:dyDescent="0.3">
      <c r="A9" s="3"/>
      <c r="B9" s="3"/>
      <c r="C9" s="3"/>
      <c r="D9" s="3" t="s">
        <v>0</v>
      </c>
      <c r="E9" s="8">
        <v>18710.78</v>
      </c>
      <c r="F9" s="9"/>
      <c r="G9" s="8">
        <v>14190.82</v>
      </c>
    </row>
    <row r="10" spans="1:7" ht="15.75" thickBot="1" x14ac:dyDescent="0.3">
      <c r="A10" s="3"/>
      <c r="B10" s="3"/>
      <c r="C10" s="3" t="s">
        <v>40</v>
      </c>
      <c r="D10" s="3"/>
      <c r="E10" s="10">
        <f>ROUND(SUM(E8:E9),5)</f>
        <v>18710.78</v>
      </c>
      <c r="F10" s="9"/>
      <c r="G10" s="10">
        <f>ROUND(SUM(G8:G9),5)</f>
        <v>14190.82</v>
      </c>
    </row>
    <row r="11" spans="1:7" ht="15.75" thickBot="1" x14ac:dyDescent="0.3">
      <c r="A11" s="3"/>
      <c r="B11" s="3" t="s">
        <v>41</v>
      </c>
      <c r="C11" s="3"/>
      <c r="D11" s="3"/>
      <c r="E11" s="10">
        <f>ROUND(E7+E10,5)</f>
        <v>18710.78</v>
      </c>
      <c r="F11" s="9"/>
      <c r="G11" s="10">
        <f>ROUND(G7+G10,5)</f>
        <v>14190.82</v>
      </c>
    </row>
    <row r="12" spans="1:7" s="12" customFormat="1" ht="12" thickBot="1" x14ac:dyDescent="0.25">
      <c r="A12" s="3" t="s">
        <v>42</v>
      </c>
      <c r="B12" s="3"/>
      <c r="C12" s="3"/>
      <c r="D12" s="3"/>
      <c r="E12" s="11">
        <f>ROUND(E6+E11,5)</f>
        <v>18710.78</v>
      </c>
      <c r="F12" s="3"/>
      <c r="G12" s="11">
        <f>ROUND(G6+G11,5)</f>
        <v>14190.82</v>
      </c>
    </row>
    <row r="13" spans="1:7" ht="15.75" thickTop="1" x14ac:dyDescent="0.25">
      <c r="A13" s="3" t="s">
        <v>43</v>
      </c>
      <c r="B13" s="3"/>
      <c r="C13" s="3"/>
      <c r="D13" s="3"/>
      <c r="E13" s="8"/>
      <c r="F13" s="9"/>
      <c r="G13" s="8"/>
    </row>
    <row r="14" spans="1:7" x14ac:dyDescent="0.25">
      <c r="A14" s="3"/>
      <c r="B14" s="3" t="s">
        <v>44</v>
      </c>
      <c r="C14" s="3"/>
      <c r="D14" s="3"/>
      <c r="E14" s="8"/>
      <c r="F14" s="9"/>
      <c r="G14" s="8"/>
    </row>
    <row r="15" spans="1:7" x14ac:dyDescent="0.25">
      <c r="A15" s="3"/>
      <c r="B15" s="3"/>
      <c r="C15" s="3" t="s">
        <v>1</v>
      </c>
      <c r="D15" s="3"/>
      <c r="E15" s="8">
        <v>14190.82</v>
      </c>
      <c r="F15" s="9"/>
      <c r="G15" s="8">
        <v>12608.81</v>
      </c>
    </row>
    <row r="16" spans="1:7" ht="15.75" thickBot="1" x14ac:dyDescent="0.3">
      <c r="A16" s="3"/>
      <c r="B16" s="3"/>
      <c r="C16" s="3" t="s">
        <v>45</v>
      </c>
      <c r="D16" s="3"/>
      <c r="E16" s="8">
        <v>4519.96</v>
      </c>
      <c r="F16" s="9"/>
      <c r="G16" s="8">
        <v>1582.01</v>
      </c>
    </row>
    <row r="17" spans="1:7" ht="15.75" thickBot="1" x14ac:dyDescent="0.3">
      <c r="A17" s="3"/>
      <c r="B17" s="3" t="s">
        <v>46</v>
      </c>
      <c r="C17" s="3"/>
      <c r="D17" s="3"/>
      <c r="E17" s="10">
        <f>ROUND(SUM(E14:E16),5)</f>
        <v>18710.78</v>
      </c>
      <c r="F17" s="9"/>
      <c r="G17" s="10">
        <f>ROUND(SUM(G14:G16),5)</f>
        <v>14190.82</v>
      </c>
    </row>
    <row r="18" spans="1:7" s="12" customFormat="1" ht="12" thickBot="1" x14ac:dyDescent="0.25">
      <c r="A18" s="3" t="s">
        <v>47</v>
      </c>
      <c r="B18" s="3"/>
      <c r="C18" s="3"/>
      <c r="D18" s="3"/>
      <c r="E18" s="11">
        <f>ROUND(E13+E17,5)</f>
        <v>18710.78</v>
      </c>
      <c r="F18" s="3"/>
      <c r="G18" s="11">
        <f>ROUND(G13+G17,5)</f>
        <v>14190.82</v>
      </c>
    </row>
    <row r="19" spans="1:7" ht="15.75" thickTop="1" x14ac:dyDescent="0.25"/>
    <row r="22" spans="1:7" x14ac:dyDescent="0.25">
      <c r="A22" s="12" t="s">
        <v>58</v>
      </c>
      <c r="B22" s="18"/>
    </row>
    <row r="26" spans="1:7" ht="15.75" x14ac:dyDescent="0.25">
      <c r="A26" s="19" t="s">
        <v>59</v>
      </c>
      <c r="B26" s="19"/>
      <c r="C26" s="19"/>
      <c r="D26" s="19"/>
    </row>
    <row r="30" spans="1:7" ht="15.75" x14ac:dyDescent="0.25">
      <c r="A30" s="19" t="s">
        <v>60</v>
      </c>
      <c r="B30" s="19"/>
      <c r="C30" s="19"/>
      <c r="D30" s="1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4"/>
  <sheetViews>
    <sheetView topLeftCell="A18" workbookViewId="0">
      <selection activeCell="I16" sqref="I16"/>
    </sheetView>
  </sheetViews>
  <sheetFormatPr defaultColWidth="8.85546875" defaultRowHeight="15" x14ac:dyDescent="0.25"/>
  <cols>
    <col min="1" max="3" width="3" style="12" customWidth="1"/>
    <col min="4" max="4" width="23.140625" style="12" customWidth="1"/>
    <col min="5" max="5" width="11.42578125" bestFit="1" customWidth="1"/>
    <col min="6" max="6" width="2.28515625" customWidth="1"/>
    <col min="7" max="7" width="11.42578125" bestFit="1" customWidth="1"/>
  </cols>
  <sheetData>
    <row r="1" spans="1:7" s="15" customFormat="1" ht="18.75" x14ac:dyDescent="0.3">
      <c r="A1" s="14" t="s">
        <v>34</v>
      </c>
      <c r="B1" s="14"/>
      <c r="C1" s="14"/>
      <c r="D1" s="14"/>
    </row>
    <row r="2" spans="1:7" s="15" customFormat="1" ht="18.75" x14ac:dyDescent="0.3">
      <c r="A2" s="14" t="s">
        <v>54</v>
      </c>
      <c r="B2" s="14"/>
      <c r="C2" s="14"/>
      <c r="D2" s="14"/>
    </row>
    <row r="3" spans="1:7" x14ac:dyDescent="0.25">
      <c r="A3" s="16" t="s">
        <v>55</v>
      </c>
      <c r="B3" s="17"/>
    </row>
    <row r="5" spans="1:7" ht="15.75" thickBot="1" x14ac:dyDescent="0.3">
      <c r="A5" s="3"/>
      <c r="B5" s="3"/>
      <c r="C5" s="3"/>
      <c r="D5" s="3"/>
      <c r="E5" s="4"/>
      <c r="F5" s="5"/>
      <c r="G5" s="4"/>
    </row>
    <row r="6" spans="1:7" s="2" customFormat="1" ht="16.5" thickTop="1" thickBot="1" x14ac:dyDescent="0.3">
      <c r="A6" s="6"/>
      <c r="B6" s="6"/>
      <c r="C6" s="6"/>
      <c r="D6" s="6"/>
      <c r="E6" s="7" t="s">
        <v>48</v>
      </c>
      <c r="F6" s="1"/>
      <c r="G6" s="7" t="s">
        <v>49</v>
      </c>
    </row>
    <row r="7" spans="1:7" ht="15.75" thickTop="1" x14ac:dyDescent="0.25">
      <c r="A7" s="3"/>
      <c r="B7" s="3" t="s">
        <v>50</v>
      </c>
      <c r="C7" s="3"/>
      <c r="D7" s="3"/>
      <c r="E7" s="8"/>
      <c r="F7" s="9"/>
      <c r="G7" s="8"/>
    </row>
    <row r="8" spans="1:7" x14ac:dyDescent="0.25">
      <c r="A8" s="3"/>
      <c r="B8" s="3"/>
      <c r="C8" s="3" t="s">
        <v>2</v>
      </c>
      <c r="D8" s="3"/>
      <c r="E8" s="8"/>
      <c r="F8" s="9"/>
      <c r="G8" s="8"/>
    </row>
    <row r="9" spans="1:7" x14ac:dyDescent="0.25">
      <c r="A9" s="3"/>
      <c r="B9" s="3"/>
      <c r="C9" s="3"/>
      <c r="D9" s="3" t="s">
        <v>3</v>
      </c>
      <c r="E9" s="8">
        <v>17280</v>
      </c>
      <c r="F9" s="9"/>
      <c r="G9" s="8">
        <v>13770</v>
      </c>
    </row>
    <row r="10" spans="1:7" x14ac:dyDescent="0.25">
      <c r="A10" s="3"/>
      <c r="B10" s="3"/>
      <c r="C10" s="3"/>
      <c r="D10" s="3" t="s">
        <v>4</v>
      </c>
      <c r="E10" s="8">
        <v>0</v>
      </c>
      <c r="F10" s="9"/>
      <c r="G10" s="8">
        <v>4525</v>
      </c>
    </row>
    <row r="11" spans="1:7" ht="15.75" thickBot="1" x14ac:dyDescent="0.3">
      <c r="A11" s="3"/>
      <c r="B11" s="3"/>
      <c r="C11" s="3"/>
      <c r="D11" s="3" t="s">
        <v>5</v>
      </c>
      <c r="E11" s="13">
        <v>9775</v>
      </c>
      <c r="F11" s="9"/>
      <c r="G11" s="13">
        <v>11250</v>
      </c>
    </row>
    <row r="12" spans="1:7" x14ac:dyDescent="0.25">
      <c r="A12" s="3"/>
      <c r="B12" s="3"/>
      <c r="C12" s="3" t="s">
        <v>6</v>
      </c>
      <c r="D12" s="3"/>
      <c r="E12" s="8">
        <f>ROUND(SUM(E8:E11),5)</f>
        <v>27055</v>
      </c>
      <c r="F12" s="9"/>
      <c r="G12" s="8">
        <f>ROUND(SUM(G8:G11),5)</f>
        <v>29545</v>
      </c>
    </row>
    <row r="13" spans="1:7" x14ac:dyDescent="0.25">
      <c r="A13" s="3"/>
      <c r="B13" s="3"/>
      <c r="C13" s="3" t="s">
        <v>7</v>
      </c>
      <c r="D13" s="3"/>
      <c r="E13" s="8">
        <v>14127</v>
      </c>
      <c r="F13" s="9"/>
      <c r="G13" s="8">
        <v>11718</v>
      </c>
    </row>
    <row r="14" spans="1:7" x14ac:dyDescent="0.25">
      <c r="A14" s="3"/>
      <c r="B14" s="3"/>
      <c r="C14" s="3" t="s">
        <v>8</v>
      </c>
      <c r="D14" s="3"/>
      <c r="E14" s="8">
        <v>8.43</v>
      </c>
      <c r="F14" s="9"/>
      <c r="G14" s="8">
        <v>6.78</v>
      </c>
    </row>
    <row r="15" spans="1:7" x14ac:dyDescent="0.25">
      <c r="A15" s="3"/>
      <c r="B15" s="3"/>
      <c r="C15" s="3" t="s">
        <v>9</v>
      </c>
      <c r="D15" s="3"/>
      <c r="E15" s="8">
        <v>840</v>
      </c>
      <c r="F15" s="9"/>
      <c r="G15" s="8">
        <v>0</v>
      </c>
    </row>
    <row r="16" spans="1:7" ht="15.75" thickBot="1" x14ac:dyDescent="0.3">
      <c r="A16" s="3"/>
      <c r="B16" s="3"/>
      <c r="C16" s="3" t="s">
        <v>10</v>
      </c>
      <c r="D16" s="3"/>
      <c r="E16" s="13">
        <v>2625</v>
      </c>
      <c r="F16" s="9"/>
      <c r="G16" s="13">
        <v>1750</v>
      </c>
    </row>
    <row r="17" spans="1:7" x14ac:dyDescent="0.25">
      <c r="A17" s="3"/>
      <c r="B17" s="3" t="s">
        <v>51</v>
      </c>
      <c r="C17" s="3"/>
      <c r="D17" s="3"/>
      <c r="E17" s="8">
        <f>ROUND(E7+SUM(E12:E16),5)</f>
        <v>44655.43</v>
      </c>
      <c r="F17" s="9"/>
      <c r="G17" s="8">
        <f>ROUND(G7+SUM(G12:G16),5)</f>
        <v>43019.78</v>
      </c>
    </row>
    <row r="18" spans="1:7" x14ac:dyDescent="0.25">
      <c r="A18" s="3"/>
      <c r="B18" s="3" t="s">
        <v>52</v>
      </c>
      <c r="C18" s="3"/>
      <c r="D18" s="3"/>
      <c r="E18" s="8"/>
      <c r="F18" s="9"/>
      <c r="G18" s="8"/>
    </row>
    <row r="19" spans="1:7" x14ac:dyDescent="0.25">
      <c r="A19" s="3"/>
      <c r="B19" s="3"/>
      <c r="C19" s="3" t="s">
        <v>11</v>
      </c>
      <c r="D19" s="3"/>
      <c r="E19" s="8"/>
      <c r="F19" s="9"/>
      <c r="G19" s="8"/>
    </row>
    <row r="20" spans="1:7" x14ac:dyDescent="0.25">
      <c r="A20" s="3"/>
      <c r="B20" s="3"/>
      <c r="C20" s="3"/>
      <c r="D20" s="3" t="s">
        <v>12</v>
      </c>
      <c r="E20" s="8">
        <v>472.49</v>
      </c>
      <c r="F20" s="9"/>
      <c r="G20" s="8">
        <v>0</v>
      </c>
    </row>
    <row r="21" spans="1:7" x14ac:dyDescent="0.25">
      <c r="A21" s="3"/>
      <c r="B21" s="3"/>
      <c r="C21" s="3"/>
      <c r="D21" s="3" t="s">
        <v>13</v>
      </c>
      <c r="E21" s="8">
        <v>0</v>
      </c>
      <c r="F21" s="9"/>
      <c r="G21" s="8">
        <v>1090.44</v>
      </c>
    </row>
    <row r="22" spans="1:7" x14ac:dyDescent="0.25">
      <c r="A22" s="3"/>
      <c r="B22" s="3"/>
      <c r="C22" s="3"/>
      <c r="D22" s="3" t="s">
        <v>14</v>
      </c>
      <c r="E22" s="8">
        <v>995.74</v>
      </c>
      <c r="F22" s="9"/>
      <c r="G22" s="8">
        <v>1536.34</v>
      </c>
    </row>
    <row r="23" spans="1:7" x14ac:dyDescent="0.25">
      <c r="A23" s="3"/>
      <c r="B23" s="3"/>
      <c r="C23" s="3"/>
      <c r="D23" s="3" t="s">
        <v>15</v>
      </c>
      <c r="E23" s="8">
        <v>1637.87</v>
      </c>
      <c r="F23" s="9"/>
      <c r="G23" s="8">
        <v>1073.52</v>
      </c>
    </row>
    <row r="24" spans="1:7" x14ac:dyDescent="0.25">
      <c r="A24" s="3"/>
      <c r="B24" s="3"/>
      <c r="C24" s="3"/>
      <c r="D24" s="3" t="s">
        <v>16</v>
      </c>
      <c r="E24" s="8">
        <v>352.68</v>
      </c>
      <c r="F24" s="9"/>
      <c r="G24" s="8">
        <v>146.94999999999999</v>
      </c>
    </row>
    <row r="25" spans="1:7" x14ac:dyDescent="0.25">
      <c r="A25" s="3"/>
      <c r="B25" s="3"/>
      <c r="C25" s="3"/>
      <c r="D25" s="3" t="s">
        <v>17</v>
      </c>
      <c r="E25" s="8">
        <v>1178.3599999999999</v>
      </c>
      <c r="F25" s="9"/>
      <c r="G25" s="8">
        <v>995.53</v>
      </c>
    </row>
    <row r="26" spans="1:7" x14ac:dyDescent="0.25">
      <c r="A26" s="3"/>
      <c r="B26" s="3"/>
      <c r="C26" s="3"/>
      <c r="D26" s="3" t="s">
        <v>18</v>
      </c>
      <c r="E26" s="8">
        <v>150.53</v>
      </c>
      <c r="F26" s="9"/>
      <c r="G26" s="8">
        <v>198.35</v>
      </c>
    </row>
    <row r="27" spans="1:7" ht="15.75" thickBot="1" x14ac:dyDescent="0.3">
      <c r="A27" s="3"/>
      <c r="B27" s="3"/>
      <c r="C27" s="3"/>
      <c r="D27" s="3" t="s">
        <v>19</v>
      </c>
      <c r="E27" s="13">
        <v>562.08000000000004</v>
      </c>
      <c r="F27" s="9"/>
      <c r="G27" s="13">
        <v>2137.92</v>
      </c>
    </row>
    <row r="28" spans="1:7" x14ac:dyDescent="0.25">
      <c r="A28" s="3"/>
      <c r="B28" s="3"/>
      <c r="C28" s="3" t="s">
        <v>20</v>
      </c>
      <c r="D28" s="3"/>
      <c r="E28" s="8">
        <f>ROUND(SUM(E19:E27),5)</f>
        <v>5349.75</v>
      </c>
      <c r="F28" s="9"/>
      <c r="G28" s="8">
        <f>ROUND(SUM(G19:G27),5)</f>
        <v>7179.05</v>
      </c>
    </row>
    <row r="29" spans="1:7" x14ac:dyDescent="0.25">
      <c r="A29" s="3"/>
      <c r="B29" s="3"/>
      <c r="C29" s="3" t="s">
        <v>21</v>
      </c>
      <c r="D29" s="3"/>
      <c r="E29" s="8"/>
      <c r="F29" s="9"/>
      <c r="G29" s="8"/>
    </row>
    <row r="30" spans="1:7" x14ac:dyDescent="0.25">
      <c r="A30" s="3"/>
      <c r="B30" s="3"/>
      <c r="C30" s="3"/>
      <c r="D30" s="3" t="s">
        <v>22</v>
      </c>
      <c r="E30" s="8">
        <v>500</v>
      </c>
      <c r="F30" s="9"/>
      <c r="G30" s="8">
        <v>370.75</v>
      </c>
    </row>
    <row r="31" spans="1:7" x14ac:dyDescent="0.25">
      <c r="A31" s="3"/>
      <c r="B31" s="3"/>
      <c r="C31" s="3"/>
      <c r="D31" s="3" t="s">
        <v>23</v>
      </c>
      <c r="E31" s="8">
        <v>180</v>
      </c>
      <c r="F31" s="9"/>
      <c r="G31" s="8">
        <v>3106.14</v>
      </c>
    </row>
    <row r="32" spans="1:7" x14ac:dyDescent="0.25">
      <c r="A32" s="3"/>
      <c r="B32" s="3"/>
      <c r="C32" s="3"/>
      <c r="D32" s="3" t="s">
        <v>24</v>
      </c>
      <c r="E32" s="8">
        <v>0</v>
      </c>
      <c r="F32" s="9"/>
      <c r="G32" s="8">
        <v>0</v>
      </c>
    </row>
    <row r="33" spans="1:7" x14ac:dyDescent="0.25">
      <c r="A33" s="3"/>
      <c r="B33" s="3"/>
      <c r="C33" s="3"/>
      <c r="D33" s="3" t="s">
        <v>25</v>
      </c>
      <c r="E33" s="8">
        <v>756</v>
      </c>
      <c r="F33" s="9"/>
      <c r="G33" s="8">
        <v>2644.88</v>
      </c>
    </row>
    <row r="34" spans="1:7" x14ac:dyDescent="0.25">
      <c r="A34" s="3"/>
      <c r="B34" s="3"/>
      <c r="C34" s="3"/>
      <c r="D34" s="3" t="s">
        <v>26</v>
      </c>
      <c r="E34" s="8">
        <v>20496.46</v>
      </c>
      <c r="F34" s="9"/>
      <c r="G34" s="8">
        <v>13614.08</v>
      </c>
    </row>
    <row r="35" spans="1:7" x14ac:dyDescent="0.25">
      <c r="A35" s="3"/>
      <c r="B35" s="3"/>
      <c r="C35" s="3"/>
      <c r="D35" s="3" t="s">
        <v>27</v>
      </c>
      <c r="E35" s="8">
        <v>0</v>
      </c>
      <c r="F35" s="9"/>
      <c r="G35" s="8">
        <v>0</v>
      </c>
    </row>
    <row r="36" spans="1:7" x14ac:dyDescent="0.25">
      <c r="A36" s="3"/>
      <c r="B36" s="3"/>
      <c r="C36" s="3"/>
      <c r="D36" s="3" t="s">
        <v>28</v>
      </c>
      <c r="E36" s="8">
        <v>10182.030000000001</v>
      </c>
      <c r="F36" s="9"/>
      <c r="G36" s="8">
        <v>11670.85</v>
      </c>
    </row>
    <row r="37" spans="1:7" x14ac:dyDescent="0.25">
      <c r="A37" s="3"/>
      <c r="B37" s="3"/>
      <c r="C37" s="3"/>
      <c r="D37" s="3" t="s">
        <v>29</v>
      </c>
      <c r="E37" s="8">
        <v>0</v>
      </c>
      <c r="F37" s="9"/>
      <c r="G37" s="8">
        <v>0</v>
      </c>
    </row>
    <row r="38" spans="1:7" x14ac:dyDescent="0.25">
      <c r="A38" s="3"/>
      <c r="B38" s="3"/>
      <c r="C38" s="3"/>
      <c r="D38" s="3" t="s">
        <v>30</v>
      </c>
      <c r="E38" s="8">
        <v>1050</v>
      </c>
      <c r="F38" s="9"/>
      <c r="G38" s="8">
        <v>1250</v>
      </c>
    </row>
    <row r="39" spans="1:7" x14ac:dyDescent="0.25">
      <c r="A39" s="3"/>
      <c r="B39" s="3"/>
      <c r="C39" s="3"/>
      <c r="D39" s="3" t="s">
        <v>31</v>
      </c>
      <c r="E39" s="8">
        <v>1600.23</v>
      </c>
      <c r="F39" s="9"/>
      <c r="G39" s="8">
        <v>1282.82</v>
      </c>
    </row>
    <row r="40" spans="1:7" ht="15.75" thickBot="1" x14ac:dyDescent="0.3">
      <c r="A40" s="3"/>
      <c r="B40" s="3"/>
      <c r="C40" s="3"/>
      <c r="D40" s="3" t="s">
        <v>32</v>
      </c>
      <c r="E40" s="8">
        <v>21</v>
      </c>
      <c r="F40" s="9"/>
      <c r="G40" s="8">
        <v>319.2</v>
      </c>
    </row>
    <row r="41" spans="1:7" ht="15.75" thickBot="1" x14ac:dyDescent="0.3">
      <c r="A41" s="3"/>
      <c r="B41" s="3"/>
      <c r="C41" s="3" t="s">
        <v>33</v>
      </c>
      <c r="D41" s="3"/>
      <c r="E41" s="10">
        <f>ROUND(SUM(E29:E40),5)</f>
        <v>34785.72</v>
      </c>
      <c r="F41" s="9"/>
      <c r="G41" s="10">
        <f>ROUND(SUM(G29:G40),5)</f>
        <v>34258.720000000001</v>
      </c>
    </row>
    <row r="42" spans="1:7" ht="15.75" thickBot="1" x14ac:dyDescent="0.3">
      <c r="A42" s="3"/>
      <c r="B42" s="3" t="s">
        <v>53</v>
      </c>
      <c r="C42" s="3"/>
      <c r="D42" s="3"/>
      <c r="E42" s="10">
        <f>ROUND(E18+E28+E41,5)</f>
        <v>40135.47</v>
      </c>
      <c r="F42" s="9"/>
      <c r="G42" s="10">
        <f>ROUND(G18+G28+G41,5)</f>
        <v>41437.769999999997</v>
      </c>
    </row>
    <row r="43" spans="1:7" s="12" customFormat="1" ht="12" thickBot="1" x14ac:dyDescent="0.25">
      <c r="A43" s="3" t="s">
        <v>45</v>
      </c>
      <c r="B43" s="3"/>
      <c r="C43" s="3"/>
      <c r="D43" s="3"/>
      <c r="E43" s="11">
        <f>ROUND(E17-E42,5)</f>
        <v>4519.96</v>
      </c>
      <c r="F43" s="3"/>
      <c r="G43" s="11">
        <f>ROUND(G17-G42,5)</f>
        <v>1582.01</v>
      </c>
    </row>
    <row r="44" spans="1:7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 Sheet</vt:lpstr>
      <vt:lpstr>Income Statement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Meaghan LeBlanc</dc:creator>
  <cp:lastModifiedBy>Meaghan LeBlanc</cp:lastModifiedBy>
  <dcterms:created xsi:type="dcterms:W3CDTF">2023-04-16T23:29:58Z</dcterms:created>
  <dcterms:modified xsi:type="dcterms:W3CDTF">2023-05-11T18:14:01Z</dcterms:modified>
</cp:coreProperties>
</file>